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3_internes\180628_workshop auditvor- nachbereitung\ankündigung+einladung\"/>
    </mc:Choice>
  </mc:AlternateContent>
  <workbookProtection workbookAlgorithmName="SHA-512" workbookHashValue="civi4K5+d21bRUkWZm65nbwH5lY9Wv65/mi8DlzRPNpv9WC4s2gaFTBpY+KRiMbSOjSxgdGpeeLGKpiB914HFQ==" workbookSaltValue="bki/c4b4rjlUiPHckYt73g==" workbookSpinCount="100000" lockStructure="1"/>
  <bookViews>
    <workbookView xWindow="0" yWindow="0" windowWidth="25200" windowHeight="11520"/>
  </bookViews>
  <sheets>
    <sheet name="Selbsteinschätzungsbogen" sheetId="2" r:id="rId1"/>
  </sheets>
  <definedNames>
    <definedName name="_xlnm._FilterDatabase" localSheetId="0" hidden="1">Selbsteinschätzungsbogen!$B$6:$J$27</definedName>
    <definedName name="_xlnm.Print_Area" localSheetId="0">Selbsteinschätzungsbogen!$B$1:$G$33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2" l="1"/>
  <c r="H26" i="2"/>
  <c r="H25" i="2"/>
  <c r="H23" i="2"/>
  <c r="H20" i="2"/>
  <c r="H19" i="2"/>
  <c r="H21" i="2"/>
  <c r="H22" i="2"/>
  <c r="H24" i="2"/>
  <c r="H18" i="2"/>
  <c r="H17" i="2"/>
  <c r="H16" i="2"/>
  <c r="H15" i="2"/>
  <c r="H14" i="2"/>
  <c r="H12" i="2"/>
  <c r="H8" i="2" l="1"/>
  <c r="I8" i="2" l="1"/>
  <c r="H13" i="2"/>
  <c r="H11" i="2"/>
  <c r="H10" i="2"/>
  <c r="H9" i="2"/>
  <c r="J7" i="2" l="1"/>
  <c r="I27" i="2"/>
  <c r="I9" i="2" l="1"/>
  <c r="I10" i="2"/>
  <c r="I11" i="2"/>
  <c r="I12" i="2"/>
  <c r="I13" i="2"/>
  <c r="I14" i="2"/>
  <c r="I15" i="2"/>
  <c r="I16" i="2"/>
  <c r="I17" i="2"/>
  <c r="I18" i="2"/>
  <c r="I19" i="2"/>
  <c r="I20" i="2"/>
  <c r="I21" i="2"/>
  <c r="I22" i="2"/>
  <c r="I23" i="2"/>
  <c r="I24" i="2"/>
  <c r="I25" i="2"/>
  <c r="I26" i="2"/>
  <c r="D29" i="2" l="1"/>
  <c r="I7" i="2"/>
  <c r="E29" i="2" s="1"/>
</calcChain>
</file>

<file path=xl/sharedStrings.xml><?xml version="1.0" encoding="utf-8"?>
<sst xmlns="http://schemas.openxmlformats.org/spreadsheetml/2006/main" count="38" uniqueCount="38">
  <si>
    <t>Ja</t>
  </si>
  <si>
    <t>Nein</t>
  </si>
  <si>
    <t>X</t>
  </si>
  <si>
    <t>ANTWORT</t>
  </si>
  <si>
    <t xml:space="preserve">FRAGE </t>
  </si>
  <si>
    <t>ERGEBNIS:</t>
  </si>
  <si>
    <t>NR.</t>
  </si>
  <si>
    <t xml:space="preserve">                                                       Legende:</t>
  </si>
  <si>
    <t>&lt; 60</t>
  </si>
  <si>
    <t>Hinweis: Bitte alle Fragen beantworten und nur eine Antwort auswählen! Das Ergebnis wird Ihnen angezeigt, wenn Sie alle Fragen beantwortet haben.</t>
  </si>
  <si>
    <t>Der Lehrgang setzt gewisse Grundkenntnisse zum DKG-Zertifizierungssystem voraus. Inwieweit diese Grundkenntnisse bereits im ausreichenden Maße bestehen, kann jeder Interessierte über die „Selbsteinschätzung“ eigenständig ermitteln. Das Ergebnis der Selbsteinschätzung wird nach der Beantwortung aller Fragen am Ende des Fragebogens angezeigt.</t>
  </si>
  <si>
    <t>Können auch Praxen außerhalb des Klinikums Teil eines zertifizierten Zentrums sein?</t>
  </si>
  <si>
    <t>Werden die Anforderungen des Erhebungsbogens durch OnkoZert festgelegt?</t>
  </si>
  <si>
    <t>Führt jede Nicht-Erfüllung einer Sollvorgabe im Kennzahlenbogen zu einer Abweichung?</t>
  </si>
  <si>
    <t>Ist der Auditcheck eine Ergänzung zum Auditbericht?</t>
  </si>
  <si>
    <t>Ist es ausreichend, dass die Tumorkonferenz alle 6 Wochen stattfindet?</t>
  </si>
  <si>
    <t>Entscheidet der Fachexperte über die Zertifikatserteilung eines Zentrums?</t>
  </si>
  <si>
    <t>Können Änderungen des Geltungsbereiches von "S" zu "V" im Onkol. Zentrum Einfluss auf die Zertifizierung haben?</t>
  </si>
  <si>
    <t>Hat jede Abweichung ein Nachaudit zur Folge?</t>
  </si>
  <si>
    <t>Kann eine „Reduktion Auditzyklus“ zwei Jahre hintereinander durchgeführt werden?</t>
  </si>
  <si>
    <t>Muss das Datenblatt jedes Jahr bei OnkoZert neu eingereicht werden?</t>
  </si>
  <si>
    <t>Ersetzt die OncoBox ein Tumordokumentationssystem?</t>
  </si>
  <si>
    <t>Kann das Stammblatt unterjährig geändert werden?</t>
  </si>
  <si>
    <t xml:space="preserve">Müssen alle Bereiche im Zentrum jedes Jahr vor Ort begangen werden? </t>
  </si>
  <si>
    <t>Sind die zentrumsübergreifenden Kennzahlenauswertungen der Öffentlichkeit zugänglich?</t>
  </si>
  <si>
    <t xml:space="preserve">Kann das Zentrum Einfluss auf den Auditplan (Reihenfolge der Begehungen, …) nehmen? </t>
  </si>
  <si>
    <t xml:space="preserve">Stellt das Angebot einer psychosozialen Versorgung eine optionale Anforderung in der Zertifizierung dar? </t>
  </si>
  <si>
    <t xml:space="preserve">Sind die Ergebnisse der Kommissionssitzungen öffentlich zugänglich? </t>
  </si>
  <si>
    <t>Kann die Anforderungserfüllung für die Strahlentherapie anstatt im zentralen auch im Erhebungsbogen des Organkrebszentrums dargelegt werden?</t>
  </si>
  <si>
    <t>Gibt es jedes Auditjahr eine neue Datenblatt-Vorlage?</t>
  </si>
  <si>
    <t>Sie haben weniger als 60 % der Fragen richtig beantwortet. Eventuell werden Sie Schwierigkeiten haben, die Lehrgangsinhalte auf Anhieb zu verstehen bzw. richtig einzuordnen. Bitte nehmen Sie vor einer Anmeldung Kontakt mit OnkoZert auf, um den Teilnahmenutzen abzuwägen und um Ihnen ggf. konkrete Anregungen für Ihre persönliche Lehrgangsvorbereitung zu geben.</t>
  </si>
  <si>
    <t>Sie haben einige Kenntnisse über das DKG-Zertifizierungssystem, jedoch gibt es für Sie noch einige offene Fragestellungen. Evtl. sollten Sie sich an der einen oder anderen Stelle vor dem Lehrgang nochmals einlesen bzw. mit den Gegebenheiten in Ihrem Zentrum stärker vertraut machen. Wir würden uns über Ihre Teilnahme an dem Lehrgang freuen.</t>
  </si>
  <si>
    <t>Sie wissen bereits Einiges über das DKG-Zertifizierungssystem. Die Vorkenntnisse für den Lehrgang sind gegeben. Wir würden uns über Ihre Teilnahme an dem Lehrgang freuen.</t>
  </si>
  <si>
    <t>Herzlichen Glückwunsch! Sie haben bereits umfassende Kenntnisse über das DKG-Zertifizierungssystem. Vieles im Lehrgang wird Ihnen bekannt sein. Sofern Sie nicht die Gefahr sehen, an der einen oder anderen Stelle unterfordert zu sein, freuen wir uns auf Ihre Teilnahme.</t>
  </si>
  <si>
    <t>&gt;=60 – 75</t>
  </si>
  <si>
    <t>&gt;=75 – 90</t>
  </si>
  <si>
    <t>&gt;= 90</t>
  </si>
  <si>
    <t xml:space="preserve">Beträgt die Einreichungsfrist der Auditunterlagen bei einem Organkrebszentrum für die Erstzertifizierung 6 Wochen?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</si>
</sst>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20"/>
      <color theme="1"/>
      <name val="Arial"/>
      <family val="2"/>
    </font>
    <font>
      <sz val="11"/>
      <color theme="1"/>
      <name val="Arial"/>
      <family val="2"/>
    </font>
    <font>
      <sz val="10"/>
      <color theme="0"/>
      <name val="Arial"/>
      <family val="2"/>
    </font>
    <font>
      <sz val="10"/>
      <name val="Arial"/>
      <family val="2"/>
    </font>
    <font>
      <b/>
      <sz val="20"/>
      <color theme="0"/>
      <name val="Arial"/>
      <family val="2"/>
    </font>
    <font>
      <b/>
      <sz val="11"/>
      <color rgb="FFF8C400"/>
      <name val="Arial"/>
      <family val="2"/>
    </font>
    <font>
      <b/>
      <sz val="10"/>
      <color rgb="FFF8C400"/>
      <name val="Arial"/>
      <family val="2"/>
    </font>
    <font>
      <b/>
      <sz val="10"/>
      <color theme="0"/>
      <name val="Arial"/>
      <family val="2"/>
    </font>
    <font>
      <b/>
      <sz val="11"/>
      <name val="Arial"/>
      <family val="2"/>
    </font>
    <font>
      <sz val="11"/>
      <name val="Arial"/>
      <family val="2"/>
    </font>
    <font>
      <sz val="10"/>
      <color theme="1" tint="0.249977111117893"/>
      <name val="Arial"/>
      <family val="2"/>
    </font>
    <font>
      <sz val="11"/>
      <color theme="1"/>
      <name val="Calibri"/>
      <family val="2"/>
      <scheme val="minor"/>
    </font>
    <font>
      <sz val="10"/>
      <color rgb="FFFF00FF"/>
      <name val="Arial"/>
      <family val="2"/>
    </font>
  </fonts>
  <fills count="4">
    <fill>
      <patternFill patternType="none"/>
    </fill>
    <fill>
      <patternFill patternType="gray125"/>
    </fill>
    <fill>
      <patternFill patternType="solid">
        <fgColor theme="1" tint="0.34998626667073579"/>
        <bgColor indexed="64"/>
      </patternFill>
    </fill>
    <fill>
      <patternFill patternType="solid">
        <fgColor rgb="FFFFFDF7"/>
        <bgColor indexed="64"/>
      </patternFill>
    </fill>
  </fills>
  <borders count="1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1" tint="0.34998626667073579"/>
      </left>
      <right/>
      <top style="medium">
        <color theme="1" tint="0.34998626667073579"/>
      </top>
      <bottom style="medium">
        <color theme="1" tint="0.34998626667073579"/>
      </bottom>
      <diagonal/>
    </border>
    <border>
      <left/>
      <right/>
      <top/>
      <bottom style="thin">
        <color theme="0"/>
      </bottom>
      <diagonal/>
    </border>
    <border>
      <left/>
      <right/>
      <top style="medium">
        <color theme="1" tint="0.34998626667073579"/>
      </top>
      <bottom style="medium">
        <color theme="1"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2">
    <xf numFmtId="0" fontId="0" fillId="0" borderId="0"/>
    <xf numFmtId="164" fontId="17" fillId="0" borderId="0" applyFont="0" applyFill="0" applyBorder="0" applyAlignment="0" applyProtection="0"/>
  </cellStyleXfs>
  <cellXfs count="53">
    <xf numFmtId="0" fontId="0" fillId="0" borderId="0" xfId="0"/>
    <xf numFmtId="0" fontId="0" fillId="0" borderId="0" xfId="0" applyProtection="1"/>
    <xf numFmtId="0" fontId="6" fillId="0" borderId="0" xfId="0" applyFont="1" applyAlignment="1" applyProtection="1">
      <alignment vertical="center"/>
    </xf>
    <xf numFmtId="0" fontId="7" fillId="0" borderId="0" xfId="0" applyFont="1" applyAlignment="1" applyProtection="1">
      <alignment vertical="center"/>
    </xf>
    <xf numFmtId="0" fontId="9" fillId="0" borderId="0" xfId="0" applyFont="1" applyAlignment="1" applyProtection="1">
      <alignment horizontal="justify" vertical="top" wrapText="1"/>
    </xf>
    <xf numFmtId="0" fontId="5" fillId="0" borderId="0" xfId="0" applyFont="1" applyAlignment="1" applyProtection="1">
      <alignment horizontal="justify" vertical="top" wrapText="1"/>
    </xf>
    <xf numFmtId="0" fontId="5" fillId="0" borderId="0" xfId="0" applyFont="1" applyProtection="1"/>
    <xf numFmtId="0" fontId="12" fillId="2" borderId="1" xfId="0" applyFont="1" applyFill="1" applyBorder="1" applyAlignment="1" applyProtection="1">
      <alignment horizontal="center" vertical="center"/>
    </xf>
    <xf numFmtId="0" fontId="5" fillId="0" borderId="0" xfId="0" applyFont="1" applyFill="1" applyProtection="1"/>
    <xf numFmtId="0" fontId="10" fillId="0" borderId="0" xfId="0" applyFont="1" applyBorder="1" applyAlignment="1" applyProtection="1">
      <alignment vertical="center"/>
    </xf>
    <xf numFmtId="0" fontId="15" fillId="0" borderId="0" xfId="0" applyFont="1" applyAlignment="1" applyProtection="1">
      <alignment vertical="center"/>
    </xf>
    <xf numFmtId="0" fontId="9" fillId="0" borderId="0" xfId="0" applyFont="1" applyProtection="1"/>
    <xf numFmtId="0" fontId="16" fillId="3" borderId="1" xfId="0" applyFont="1" applyFill="1" applyBorder="1" applyAlignment="1" applyProtection="1">
      <alignment horizontal="center" vertical="center"/>
      <protection locked="0"/>
    </xf>
    <xf numFmtId="0" fontId="0" fillId="0" borderId="0" xfId="0" applyAlignment="1" applyProtection="1">
      <alignment horizontal="right"/>
    </xf>
    <xf numFmtId="0" fontId="7" fillId="0" borderId="0" xfId="0" applyFont="1" applyAlignment="1" applyProtection="1">
      <alignment horizontal="right" vertical="center"/>
    </xf>
    <xf numFmtId="0" fontId="5" fillId="0" borderId="0" xfId="0" applyFont="1" applyAlignment="1" applyProtection="1">
      <alignment horizontal="right"/>
    </xf>
    <xf numFmtId="0" fontId="9" fillId="0" borderId="0" xfId="0" applyFont="1" applyAlignment="1" applyProtection="1">
      <alignment horizontal="right"/>
    </xf>
    <xf numFmtId="0" fontId="14" fillId="0" borderId="5" xfId="1" applyNumberFormat="1" applyFont="1" applyBorder="1" applyAlignment="1" applyProtection="1">
      <alignment horizontal="center" vertical="center" wrapText="1"/>
    </xf>
    <xf numFmtId="0" fontId="16" fillId="0" borderId="1" xfId="0" applyFont="1" applyFill="1" applyBorder="1" applyAlignment="1" applyProtection="1">
      <alignment horizontal="center" vertical="center"/>
    </xf>
    <xf numFmtId="0" fontId="0" fillId="0" borderId="0" xfId="0" applyAlignment="1" applyProtection="1"/>
    <xf numFmtId="0" fontId="18" fillId="0" borderId="0" xfId="0" applyFont="1"/>
    <xf numFmtId="0" fontId="4" fillId="0" borderId="0" xfId="0" applyFont="1" applyProtection="1"/>
    <xf numFmtId="0" fontId="9" fillId="0" borderId="0" xfId="0" applyFont="1"/>
    <xf numFmtId="0" fontId="3" fillId="0" borderId="0" xfId="0" applyFont="1" applyProtection="1"/>
    <xf numFmtId="0" fontId="11" fillId="2" borderId="2" xfId="0" applyFont="1" applyFill="1" applyBorder="1" applyAlignment="1" applyProtection="1">
      <alignment horizontal="left" vertical="center"/>
    </xf>
    <xf numFmtId="0" fontId="11" fillId="2" borderId="4" xfId="0" applyFont="1" applyFill="1" applyBorder="1" applyAlignment="1" applyProtection="1">
      <alignment horizontal="left" vertical="center"/>
    </xf>
    <xf numFmtId="0" fontId="14" fillId="0" borderId="6"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6" fillId="0" borderId="3" xfId="0" applyFont="1" applyBorder="1" applyAlignment="1" applyProtection="1">
      <alignment horizontal="left" vertical="center"/>
    </xf>
    <xf numFmtId="0" fontId="8" fillId="2" borderId="8" xfId="0" applyFont="1" applyFill="1" applyBorder="1" applyAlignment="1" applyProtection="1">
      <alignment horizontal="left" wrapText="1"/>
    </xf>
    <xf numFmtId="0" fontId="13" fillId="2" borderId="0" xfId="0" applyFont="1" applyFill="1" applyBorder="1" applyAlignment="1" applyProtection="1">
      <alignment horizontal="left" vertical="center" wrapText="1"/>
    </xf>
    <xf numFmtId="0" fontId="12" fillId="2" borderId="10" xfId="0" applyFont="1" applyFill="1" applyBorder="1" applyAlignment="1" applyProtection="1">
      <alignment horizontal="center" vertical="center" wrapText="1"/>
    </xf>
    <xf numFmtId="0" fontId="12" fillId="2" borderId="13"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9"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12" fillId="2" borderId="12" xfId="0" applyFont="1" applyFill="1" applyBorder="1" applyAlignment="1" applyProtection="1">
      <alignment horizontal="left" vertical="center" wrapText="1"/>
    </xf>
    <xf numFmtId="0" fontId="9" fillId="3" borderId="14" xfId="0" applyFont="1" applyFill="1" applyBorder="1" applyAlignment="1" applyProtection="1">
      <alignment horizontal="left"/>
    </xf>
    <xf numFmtId="0" fontId="9" fillId="3" borderId="15" xfId="0" applyFont="1" applyFill="1" applyBorder="1" applyAlignment="1" applyProtection="1">
      <alignment horizontal="left"/>
    </xf>
    <xf numFmtId="0" fontId="9" fillId="3" borderId="16" xfId="0" applyFont="1" applyFill="1" applyBorder="1" applyAlignment="1" applyProtection="1">
      <alignment horizontal="left"/>
    </xf>
    <xf numFmtId="0" fontId="9" fillId="3" borderId="14" xfId="0" applyFont="1" applyFill="1" applyBorder="1" applyAlignment="1">
      <alignment horizontal="left"/>
    </xf>
    <xf numFmtId="0" fontId="9" fillId="3" borderId="15" xfId="0" applyFont="1" applyFill="1" applyBorder="1" applyAlignment="1">
      <alignment horizontal="left"/>
    </xf>
    <xf numFmtId="0" fontId="9" fillId="3" borderId="16" xfId="0" applyFont="1" applyFill="1" applyBorder="1" applyAlignment="1">
      <alignment horizontal="left"/>
    </xf>
    <xf numFmtId="0" fontId="2" fillId="3" borderId="14" xfId="0" applyFont="1" applyFill="1" applyBorder="1" applyAlignment="1">
      <alignment horizontal="left"/>
    </xf>
    <xf numFmtId="0" fontId="2" fillId="3" borderId="15" xfId="0" applyFont="1" applyFill="1" applyBorder="1" applyAlignment="1">
      <alignment horizontal="left"/>
    </xf>
    <xf numFmtId="0" fontId="2" fillId="3" borderId="16" xfId="0" applyFont="1" applyFill="1" applyBorder="1" applyAlignment="1">
      <alignment horizontal="left"/>
    </xf>
    <xf numFmtId="0" fontId="3" fillId="3" borderId="14" xfId="0" applyFont="1" applyFill="1" applyBorder="1" applyAlignment="1" applyProtection="1">
      <alignment horizontal="left"/>
    </xf>
    <xf numFmtId="0" fontId="3" fillId="3" borderId="15" xfId="0" applyFont="1" applyFill="1" applyBorder="1" applyAlignment="1" applyProtection="1">
      <alignment horizontal="left"/>
    </xf>
    <xf numFmtId="0" fontId="3" fillId="3" borderId="16" xfId="0" applyFont="1" applyFill="1" applyBorder="1" applyAlignment="1" applyProtection="1">
      <alignment horizontal="left"/>
    </xf>
    <xf numFmtId="0" fontId="2" fillId="3" borderId="15" xfId="0" applyFont="1" applyFill="1" applyBorder="1" applyAlignment="1" applyProtection="1">
      <alignment horizontal="left"/>
    </xf>
    <xf numFmtId="0" fontId="2" fillId="3" borderId="16" xfId="0" applyFont="1" applyFill="1" applyBorder="1" applyAlignment="1" applyProtection="1">
      <alignment horizontal="left"/>
    </xf>
    <xf numFmtId="0" fontId="1" fillId="3" borderId="14" xfId="0" applyFont="1" applyFill="1" applyBorder="1" applyAlignment="1" applyProtection="1">
      <alignment horizontal="left"/>
    </xf>
  </cellXfs>
  <cellStyles count="2">
    <cellStyle name="Komma" xfId="1" builtinId="3"/>
    <cellStyle name="Standard" xfId="0" builtinId="0"/>
  </cellStyles>
  <dxfs count="46">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0000"/>
        </patternFill>
      </fill>
    </dxf>
    <dxf>
      <fill>
        <patternFill>
          <bgColor theme="9"/>
        </patternFill>
      </fill>
    </dxf>
    <dxf>
      <fill>
        <patternFill>
          <bgColor rgb="FFFFC000"/>
        </patternFill>
      </fill>
    </dxf>
    <dxf>
      <fill>
        <patternFill>
          <bgColor theme="9"/>
        </patternFill>
      </fill>
    </dxf>
    <dxf>
      <fill>
        <patternFill>
          <bgColor rgb="FFFFC000"/>
        </patternFill>
      </fill>
    </dxf>
    <dxf>
      <font>
        <color auto="1"/>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colors>
    <mruColors>
      <color rgb="FFF8C400"/>
      <color rgb="FFFFFDF7"/>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142875</xdr:colOff>
      <xdr:row>0</xdr:row>
      <xdr:rowOff>142875</xdr:rowOff>
    </xdr:from>
    <xdr:to>
      <xdr:col>7</xdr:col>
      <xdr:colOff>0</xdr:colOff>
      <xdr:row>0</xdr:row>
      <xdr:rowOff>838200</xdr:rowOff>
    </xdr:to>
    <xdr:sp macro="" textlink="">
      <xdr:nvSpPr>
        <xdr:cNvPr id="4" name="Title Artwork" descr="Rounded rectangle with a gradient fill." title="Running Log (title)">
          <a:extLst>
            <a:ext uri="{FF2B5EF4-FFF2-40B4-BE49-F238E27FC236}">
              <a16:creationId xmlns:a16="http://schemas.microsoft.com/office/drawing/2014/main" xmlns="" id="{00000000-0008-0000-0000-000004000000}"/>
            </a:ext>
          </a:extLst>
        </xdr:cNvPr>
        <xdr:cNvSpPr/>
      </xdr:nvSpPr>
      <xdr:spPr>
        <a:xfrm>
          <a:off x="142875" y="142875"/>
          <a:ext cx="10586085" cy="695325"/>
        </a:xfrm>
        <a:prstGeom prst="round2SameRect">
          <a:avLst/>
        </a:prstGeom>
        <a:gradFill rotWithShape="1">
          <a:gsLst>
            <a:gs pos="0">
              <a:srgbClr val="F8C400"/>
            </a:gs>
            <a:gs pos="100000">
              <a:srgbClr val="F8C400">
                <a:lumMod val="60000"/>
                <a:lumOff val="40000"/>
              </a:srgbClr>
            </a:gs>
          </a:gsLst>
          <a:lin ang="16200000" scaled="0"/>
        </a:gradFill>
        <a:ln w="9525" cap="flat" cmpd="sng" algn="ctr">
          <a:noFill/>
          <a:prstDash val="solid"/>
        </a:ln>
        <a:effectLst>
          <a:outerShdw blurRad="38100" dist="25400" dir="16200000" rotWithShape="0">
            <a:prstClr val="black">
              <a:alpha val="15000"/>
            </a:prstClr>
          </a:outerShdw>
        </a:effectLst>
        <a:scene3d>
          <a:camera prst="orthographicFront">
            <a:rot lat="0" lon="0" rev="0"/>
          </a:camera>
          <a:lightRig rig="brightRoom" dir="t">
            <a:rot lat="0" lon="0" rev="8700000"/>
          </a:lightRig>
        </a:scene3d>
      </xdr:spPr>
      <xdr:txBody>
        <a:bodyPr vertOverflow="clip" horzOverflow="clip" wrap="square" lIns="64008"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2500" b="0" i="0" u="none" strike="noStrike" kern="0" cap="none" spc="0" normalizeH="0" baseline="0">
              <a:ln>
                <a:noFill/>
              </a:ln>
              <a:solidFill>
                <a:schemeClr val="tx1">
                  <a:lumMod val="65000"/>
                  <a:lumOff val="35000"/>
                </a:schemeClr>
              </a:solidFill>
              <a:effectLst/>
              <a:uLnTx/>
              <a:uFillTx/>
              <a:latin typeface="Franklin Gothic Medium"/>
              <a:ea typeface="+mn-ea"/>
              <a:cs typeface="+mn-cs"/>
            </a:rPr>
            <a:t>Selbsteinschätzung</a:t>
          </a:r>
          <a:r>
            <a:rPr lang="en-US" sz="1100" b="0" i="0" baseline="0">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chemeClr val="tx1">
                  <a:lumMod val="65000"/>
                  <a:lumOff val="35000"/>
                </a:schemeClr>
              </a:solidFill>
              <a:effectLst/>
              <a:uLnTx/>
              <a:uFillTx/>
              <a:latin typeface="Franklin Gothic Medium"/>
              <a:ea typeface="+mn-ea"/>
              <a:cs typeface="+mn-cs"/>
            </a:rPr>
            <a:t>Lehrgang "Audit Vor-/ Nachbereitung"</a:t>
          </a:r>
        </a:p>
      </xdr:txBody>
    </xdr:sp>
    <xdr:clientData/>
  </xdr:twoCellAnchor>
  <xdr:twoCellAnchor editAs="oneCell">
    <xdr:from>
      <xdr:col>4</xdr:col>
      <xdr:colOff>5741669</xdr:colOff>
      <xdr:row>0</xdr:row>
      <xdr:rowOff>285751</xdr:rowOff>
    </xdr:from>
    <xdr:to>
      <xdr:col>6</xdr:col>
      <xdr:colOff>541025</xdr:colOff>
      <xdr:row>0</xdr:row>
      <xdr:rowOff>661725</xdr:rowOff>
    </xdr:to>
    <xdr:pic>
      <xdr:nvPicPr>
        <xdr:cNvPr id="5" name="Picture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15349" y="285751"/>
          <a:ext cx="2015496" cy="375974"/>
        </a:xfrm>
        <a:prstGeom prst="rect">
          <a:avLst/>
        </a:prstGeom>
      </xdr:spPr>
    </xdr:pic>
    <xdr:clientData/>
  </xdr:twoCellAnchor>
  <xdr:twoCellAnchor editAs="oneCell">
    <xdr:from>
      <xdr:col>4</xdr:col>
      <xdr:colOff>4600575</xdr:colOff>
      <xdr:row>5</xdr:row>
      <xdr:rowOff>0</xdr:rowOff>
    </xdr:from>
    <xdr:to>
      <xdr:col>5</xdr:col>
      <xdr:colOff>3574</xdr:colOff>
      <xdr:row>7</xdr:row>
      <xdr:rowOff>1853</xdr:rowOff>
    </xdr:to>
    <xdr:pic>
      <xdr:nvPicPr>
        <xdr:cNvPr id="7" name="Grafik 6">
          <a:extLst>
            <a:ext uri="{FF2B5EF4-FFF2-40B4-BE49-F238E27FC236}">
              <a16:creationId xmlns:a16="http://schemas.microsoft.com/office/drawing/2014/main" xmlns="" id="{00000000-0008-0000-0000-000007000000}"/>
            </a:ext>
          </a:extLst>
        </xdr:cNvPr>
        <xdr:cNvPicPr>
          <a:picLocks noChangeAspect="1"/>
        </xdr:cNvPicPr>
      </xdr:nvPicPr>
      <xdr:blipFill rotWithShape="1">
        <a:blip xmlns:r="http://schemas.openxmlformats.org/officeDocument/2006/relationships" r:embed="rId2"/>
        <a:srcRect l="2020"/>
        <a:stretch/>
      </xdr:blipFill>
      <xdr:spPr>
        <a:xfrm>
          <a:off x="7374255" y="2857500"/>
          <a:ext cx="1887619" cy="41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5"/>
  <sheetViews>
    <sheetView showGridLines="0" tabSelected="1" zoomScaleNormal="100" workbookViewId="0">
      <pane xSplit="1" ySplit="7" topLeftCell="B8" activePane="bottomRight" state="frozen"/>
      <selection pane="topRight" activeCell="B1" sqref="B1"/>
      <selection pane="bottomLeft" activeCell="A8" sqref="A8"/>
      <selection pane="bottomRight" activeCell="F27" sqref="F27"/>
    </sheetView>
  </sheetViews>
  <sheetFormatPr baseColWidth="10" defaultColWidth="9.140625" defaultRowHeight="15" x14ac:dyDescent="0.25"/>
  <cols>
    <col min="1" max="1" width="2.28515625" style="1" customWidth="1"/>
    <col min="2" max="2" width="6" style="6" customWidth="1"/>
    <col min="3" max="3" width="21.5703125" style="6" customWidth="1"/>
    <col min="4" max="4" width="10.5703125" style="6" customWidth="1"/>
    <col min="5" max="5" width="94.5703125" style="6" customWidth="1"/>
    <col min="6" max="6" width="10.7109375" style="6" customWidth="1"/>
    <col min="7" max="7" width="10.7109375" style="1" customWidth="1"/>
    <col min="8" max="8" width="13.7109375" style="1" hidden="1" customWidth="1"/>
    <col min="9" max="9" width="9.140625" style="1" hidden="1" customWidth="1"/>
    <col min="10" max="10" width="9.140625" style="13" hidden="1" customWidth="1"/>
    <col min="11" max="11" width="9.140625" style="1" hidden="1" customWidth="1"/>
    <col min="12" max="16384" width="9.140625" style="1"/>
  </cols>
  <sheetData>
    <row r="1" spans="2:13" ht="71.25" customHeight="1" x14ac:dyDescent="0.25">
      <c r="B1" s="28"/>
      <c r="C1" s="28"/>
      <c r="D1" s="28"/>
      <c r="E1" s="28"/>
      <c r="F1" s="28"/>
      <c r="G1" s="28"/>
      <c r="H1" s="2"/>
    </row>
    <row r="2" spans="2:13" ht="30.75" customHeight="1" x14ac:dyDescent="0.25">
      <c r="B2" s="29" t="s">
        <v>10</v>
      </c>
      <c r="C2" s="29"/>
      <c r="D2" s="29"/>
      <c r="E2" s="29"/>
      <c r="F2" s="29"/>
      <c r="G2" s="29"/>
      <c r="H2" s="9"/>
    </row>
    <row r="3" spans="2:13" s="3" customFormat="1" ht="16.149999999999999" customHeight="1" x14ac:dyDescent="0.25">
      <c r="B3" s="30" t="s">
        <v>9</v>
      </c>
      <c r="C3" s="30"/>
      <c r="D3" s="30"/>
      <c r="E3" s="30"/>
      <c r="F3" s="30"/>
      <c r="G3" s="30"/>
      <c r="H3" s="1"/>
      <c r="J3" s="14"/>
    </row>
    <row r="4" spans="2:13" s="3" customFormat="1" ht="0.6" customHeight="1" x14ac:dyDescent="0.25">
      <c r="B4" s="30"/>
      <c r="C4" s="30"/>
      <c r="D4" s="30"/>
      <c r="E4" s="30"/>
      <c r="F4" s="30"/>
      <c r="G4" s="30"/>
      <c r="H4" s="1"/>
      <c r="J4" s="14"/>
    </row>
    <row r="5" spans="2:13" s="3" customFormat="1" ht="13.5" customHeight="1" x14ac:dyDescent="0.25">
      <c r="B5" s="4"/>
      <c r="C5" s="5"/>
      <c r="D5" s="5"/>
      <c r="E5" s="5"/>
      <c r="F5" s="5"/>
      <c r="J5" s="14"/>
    </row>
    <row r="6" spans="2:13" s="3" customFormat="1" ht="17.25" customHeight="1" x14ac:dyDescent="0.25">
      <c r="B6" s="33" t="s">
        <v>6</v>
      </c>
      <c r="C6" s="34" t="s">
        <v>4</v>
      </c>
      <c r="D6" s="35"/>
      <c r="E6" s="31" t="s">
        <v>7</v>
      </c>
      <c r="F6" s="33" t="s">
        <v>3</v>
      </c>
      <c r="G6" s="33"/>
      <c r="H6" s="10"/>
      <c r="I6" s="10"/>
      <c r="J6" s="14"/>
    </row>
    <row r="7" spans="2:13" s="6" customFormat="1" ht="15.75" customHeight="1" x14ac:dyDescent="0.2">
      <c r="B7" s="33"/>
      <c r="C7" s="36"/>
      <c r="D7" s="37"/>
      <c r="E7" s="32"/>
      <c r="F7" s="7" t="s">
        <v>0</v>
      </c>
      <c r="G7" s="7" t="s">
        <v>1</v>
      </c>
      <c r="H7" s="11" t="s">
        <v>2</v>
      </c>
      <c r="I7" s="11">
        <f>COUNTIF($I$8:$I$27,"&gt;0")</f>
        <v>0</v>
      </c>
      <c r="J7" s="15">
        <f>COUNTIF(H8:H27,1)</f>
        <v>0</v>
      </c>
    </row>
    <row r="8" spans="2:13" s="6" customFormat="1" ht="14.25" customHeight="1" x14ac:dyDescent="0.2">
      <c r="B8" s="18">
        <v>1</v>
      </c>
      <c r="C8" s="38" t="s">
        <v>11</v>
      </c>
      <c r="D8" s="39"/>
      <c r="E8" s="40"/>
      <c r="F8" s="12"/>
      <c r="G8" s="12"/>
      <c r="H8" s="11">
        <f>IF(OR(ISBLANK(F8),AND(NOT(ISBLANK(F8)),NOT(ISBLANK(G8)))),0,1)</f>
        <v>0</v>
      </c>
      <c r="I8" s="11">
        <f>IF(AND(ISBLANK(F8),ISBLANK(G8)),0,1)</f>
        <v>0</v>
      </c>
      <c r="J8" s="16"/>
      <c r="L8" s="21"/>
      <c r="M8" s="11"/>
    </row>
    <row r="9" spans="2:13" s="6" customFormat="1" ht="14.25" customHeight="1" x14ac:dyDescent="0.2">
      <c r="B9" s="18">
        <v>2</v>
      </c>
      <c r="C9" s="41" t="s">
        <v>12</v>
      </c>
      <c r="D9" s="42"/>
      <c r="E9" s="43"/>
      <c r="F9" s="12"/>
      <c r="G9" s="12"/>
      <c r="H9" s="11">
        <f>IF(OR(ISBLANK(G9),AND(NOT(ISBLANK(F9)),NOT(ISBLANK(G9)))),0,1)</f>
        <v>0</v>
      </c>
      <c r="I9" s="11">
        <f t="shared" ref="I9:I27" si="0">IF(AND(ISBLANK(F9),ISBLANK(G9)),0,1)</f>
        <v>0</v>
      </c>
      <c r="J9" s="16"/>
      <c r="L9" s="21"/>
      <c r="M9" s="22"/>
    </row>
    <row r="10" spans="2:13" s="6" customFormat="1" ht="14.25" customHeight="1" x14ac:dyDescent="0.2">
      <c r="B10" s="18">
        <v>3</v>
      </c>
      <c r="C10" s="41" t="s">
        <v>23</v>
      </c>
      <c r="D10" s="42"/>
      <c r="E10" s="43"/>
      <c r="F10" s="12"/>
      <c r="G10" s="12"/>
      <c r="H10" s="11">
        <f>IF(OR(ISBLANK(G10),AND(NOT(ISBLANK(F10)),NOT(ISBLANK(G10)))),0,1)</f>
        <v>0</v>
      </c>
      <c r="I10" s="11">
        <f t="shared" si="0"/>
        <v>0</v>
      </c>
      <c r="J10" s="16"/>
      <c r="L10" s="21"/>
      <c r="M10" s="22"/>
    </row>
    <row r="11" spans="2:13" s="6" customFormat="1" ht="14.25" customHeight="1" x14ac:dyDescent="0.2">
      <c r="B11" s="18">
        <v>4</v>
      </c>
      <c r="C11" s="38" t="s">
        <v>29</v>
      </c>
      <c r="D11" s="39"/>
      <c r="E11" s="40"/>
      <c r="F11" s="12"/>
      <c r="G11" s="12"/>
      <c r="H11" s="11">
        <f>IF(OR(ISBLANK(F11),AND(NOT(ISBLANK(F11)),NOT(ISBLANK(G11)))),0,1)</f>
        <v>0</v>
      </c>
      <c r="I11" s="11">
        <f t="shared" si="0"/>
        <v>0</v>
      </c>
      <c r="J11" s="16"/>
      <c r="L11" s="21"/>
      <c r="M11" s="11"/>
    </row>
    <row r="12" spans="2:13" s="6" customFormat="1" ht="14.25" customHeight="1" x14ac:dyDescent="0.2">
      <c r="B12" s="18">
        <v>5</v>
      </c>
      <c r="C12" s="41" t="s">
        <v>24</v>
      </c>
      <c r="D12" s="42"/>
      <c r="E12" s="43"/>
      <c r="F12" s="12"/>
      <c r="G12" s="12"/>
      <c r="H12" s="11">
        <f>IF(OR(ISBLANK(F12),AND(NOT(ISBLANK(F12)),NOT(ISBLANK(G12)))),0,1)</f>
        <v>0</v>
      </c>
      <c r="I12" s="11">
        <f t="shared" si="0"/>
        <v>0</v>
      </c>
      <c r="J12" s="16"/>
      <c r="L12" s="23"/>
      <c r="M12" s="22"/>
    </row>
    <row r="13" spans="2:13" s="6" customFormat="1" ht="14.25" customHeight="1" x14ac:dyDescent="0.2">
      <c r="B13" s="18">
        <v>6</v>
      </c>
      <c r="C13" s="44" t="s">
        <v>21</v>
      </c>
      <c r="D13" s="45"/>
      <c r="E13" s="46"/>
      <c r="F13" s="12"/>
      <c r="G13" s="12"/>
      <c r="H13" s="11">
        <f>IF(OR(ISBLANK(G13),AND(NOT(ISBLANK(F13)),NOT(ISBLANK(G13)))),0,1)</f>
        <v>0</v>
      </c>
      <c r="I13" s="11">
        <f t="shared" si="0"/>
        <v>0</v>
      </c>
      <c r="J13" s="16"/>
      <c r="L13" s="21"/>
      <c r="M13" s="11"/>
    </row>
    <row r="14" spans="2:13" s="6" customFormat="1" ht="14.25" customHeight="1" x14ac:dyDescent="0.2">
      <c r="B14" s="18">
        <v>7</v>
      </c>
      <c r="C14" s="38" t="s">
        <v>25</v>
      </c>
      <c r="D14" s="39"/>
      <c r="E14" s="40"/>
      <c r="F14" s="12"/>
      <c r="G14" s="12"/>
      <c r="H14" s="11">
        <f>IF(OR(ISBLANK(F14),AND(NOT(ISBLANK(F14)),NOT(ISBLANK(G14)))),0,1)</f>
        <v>0</v>
      </c>
      <c r="I14" s="11">
        <f t="shared" si="0"/>
        <v>0</v>
      </c>
      <c r="J14" s="16"/>
      <c r="L14" s="21"/>
      <c r="M14" s="11"/>
    </row>
    <row r="15" spans="2:13" s="6" customFormat="1" ht="14.25" customHeight="1" x14ac:dyDescent="0.2">
      <c r="B15" s="18">
        <v>8</v>
      </c>
      <c r="C15" s="38" t="s">
        <v>26</v>
      </c>
      <c r="D15" s="39"/>
      <c r="E15" s="40"/>
      <c r="F15" s="12"/>
      <c r="G15" s="12"/>
      <c r="H15" s="11">
        <f>IF(OR(ISBLANK(G15),AND(NOT(ISBLANK(F15)),NOT(ISBLANK(G15)))),0,1)</f>
        <v>0</v>
      </c>
      <c r="I15" s="11">
        <f t="shared" si="0"/>
        <v>0</v>
      </c>
      <c r="J15" s="16"/>
      <c r="L15" s="21"/>
      <c r="M15" s="11"/>
    </row>
    <row r="16" spans="2:13" s="6" customFormat="1" ht="14.25" customHeight="1" x14ac:dyDescent="0.2">
      <c r="B16" s="18">
        <v>9</v>
      </c>
      <c r="C16" s="38" t="s">
        <v>28</v>
      </c>
      <c r="D16" s="39"/>
      <c r="E16" s="40"/>
      <c r="F16" s="12"/>
      <c r="G16" s="12"/>
      <c r="H16" s="11">
        <f>IF(OR(ISBLANK(G16),AND(NOT(ISBLANK(F16)),NOT(ISBLANK(G16)))),0,1)</f>
        <v>0</v>
      </c>
      <c r="I16" s="11">
        <f t="shared" si="0"/>
        <v>0</v>
      </c>
      <c r="J16" s="16"/>
      <c r="L16" s="21"/>
      <c r="M16" s="11"/>
    </row>
    <row r="17" spans="2:13" s="6" customFormat="1" ht="14.25" customHeight="1" x14ac:dyDescent="0.2">
      <c r="B17" s="18">
        <v>10</v>
      </c>
      <c r="C17" s="38" t="s">
        <v>13</v>
      </c>
      <c r="D17" s="39"/>
      <c r="E17" s="40"/>
      <c r="F17" s="12"/>
      <c r="G17" s="12"/>
      <c r="H17" s="11">
        <f>IF(OR(ISBLANK(G17),AND(NOT(ISBLANK(F17)),NOT(ISBLANK(G17)))),0,1)</f>
        <v>0</v>
      </c>
      <c r="I17" s="11">
        <f t="shared" si="0"/>
        <v>0</v>
      </c>
      <c r="J17" s="16"/>
      <c r="L17" s="21"/>
      <c r="M17" s="11"/>
    </row>
    <row r="18" spans="2:13" s="6" customFormat="1" ht="14.25" customHeight="1" x14ac:dyDescent="0.2">
      <c r="B18" s="18">
        <v>11</v>
      </c>
      <c r="C18" s="38" t="s">
        <v>14</v>
      </c>
      <c r="D18" s="39"/>
      <c r="E18" s="40"/>
      <c r="F18" s="12"/>
      <c r="G18" s="12"/>
      <c r="H18" s="11">
        <f>IF(OR(ISBLANK(G18),AND(NOT(ISBLANK(F18)),NOT(ISBLANK(G18)))),0,1)</f>
        <v>0</v>
      </c>
      <c r="I18" s="11">
        <f t="shared" si="0"/>
        <v>0</v>
      </c>
      <c r="J18" s="16"/>
      <c r="L18" s="21"/>
      <c r="M18" s="11"/>
    </row>
    <row r="19" spans="2:13" s="6" customFormat="1" ht="14.25" customHeight="1" x14ac:dyDescent="0.2">
      <c r="B19" s="18">
        <v>12</v>
      </c>
      <c r="C19" s="38" t="s">
        <v>27</v>
      </c>
      <c r="D19" s="39"/>
      <c r="E19" s="40"/>
      <c r="F19" s="12"/>
      <c r="G19" s="12"/>
      <c r="H19" s="11">
        <f>IF(OR(ISBLANK(F19),AND(NOT(ISBLANK(F19)),NOT(ISBLANK(G19)))),0,1)</f>
        <v>0</v>
      </c>
      <c r="I19" s="11">
        <f t="shared" si="0"/>
        <v>0</v>
      </c>
      <c r="J19" s="16"/>
      <c r="L19" s="21"/>
      <c r="M19" s="11"/>
    </row>
    <row r="20" spans="2:13" s="6" customFormat="1" ht="14.25" customHeight="1" x14ac:dyDescent="0.2">
      <c r="B20" s="18">
        <v>13</v>
      </c>
      <c r="C20" s="38" t="s">
        <v>22</v>
      </c>
      <c r="D20" s="39"/>
      <c r="E20" s="40"/>
      <c r="F20" s="12"/>
      <c r="G20" s="12"/>
      <c r="H20" s="11">
        <f>IF(OR(ISBLANK(F20),AND(NOT(ISBLANK(F20)),NOT(ISBLANK(G20)))),0,1)</f>
        <v>0</v>
      </c>
      <c r="I20" s="11">
        <f t="shared" si="0"/>
        <v>0</v>
      </c>
      <c r="J20" s="16"/>
      <c r="L20" s="21"/>
      <c r="M20" s="11"/>
    </row>
    <row r="21" spans="2:13" s="6" customFormat="1" ht="14.25" customHeight="1" x14ac:dyDescent="0.2">
      <c r="B21" s="18">
        <v>14</v>
      </c>
      <c r="C21" s="38" t="s">
        <v>15</v>
      </c>
      <c r="D21" s="39"/>
      <c r="E21" s="40"/>
      <c r="F21" s="12"/>
      <c r="G21" s="12"/>
      <c r="H21" s="11">
        <f t="shared" ref="H21:H24" si="1">IF(OR(ISBLANK(G21),AND(NOT(ISBLANK(F21)),NOT(ISBLANK(G21)))),0,1)</f>
        <v>0</v>
      </c>
      <c r="I21" s="11">
        <f t="shared" si="0"/>
        <v>0</v>
      </c>
      <c r="J21" s="16"/>
      <c r="L21" s="21"/>
      <c r="M21" s="11"/>
    </row>
    <row r="22" spans="2:13" s="6" customFormat="1" ht="14.25" customHeight="1" x14ac:dyDescent="0.2">
      <c r="B22" s="18">
        <v>15</v>
      </c>
      <c r="C22" s="38" t="s">
        <v>16</v>
      </c>
      <c r="D22" s="39"/>
      <c r="E22" s="40"/>
      <c r="F22" s="12"/>
      <c r="G22" s="12"/>
      <c r="H22" s="11">
        <f t="shared" si="1"/>
        <v>0</v>
      </c>
      <c r="I22" s="11">
        <f t="shared" si="0"/>
        <v>0</v>
      </c>
      <c r="J22" s="16"/>
      <c r="L22" s="21"/>
      <c r="M22" s="11"/>
    </row>
    <row r="23" spans="2:13" s="6" customFormat="1" ht="14.25" customHeight="1" x14ac:dyDescent="0.2">
      <c r="B23" s="18">
        <v>16</v>
      </c>
      <c r="C23" s="41" t="s">
        <v>17</v>
      </c>
      <c r="D23" s="42"/>
      <c r="E23" s="43"/>
      <c r="F23" s="12"/>
      <c r="G23" s="12"/>
      <c r="H23" s="11">
        <f>IF(OR(ISBLANK(F23),AND(NOT(ISBLANK(F23)),NOT(ISBLANK(G23)))),0,1)</f>
        <v>0</v>
      </c>
      <c r="I23" s="11">
        <f t="shared" si="0"/>
        <v>0</v>
      </c>
      <c r="J23" s="16"/>
      <c r="L23" s="21"/>
      <c r="M23" s="22"/>
    </row>
    <row r="24" spans="2:13" s="6" customFormat="1" ht="14.25" customHeight="1" x14ac:dyDescent="0.2">
      <c r="B24" s="18">
        <v>17</v>
      </c>
      <c r="C24" s="41" t="s">
        <v>18</v>
      </c>
      <c r="D24" s="42"/>
      <c r="E24" s="43"/>
      <c r="F24" s="12"/>
      <c r="G24" s="12"/>
      <c r="H24" s="11">
        <f t="shared" si="1"/>
        <v>0</v>
      </c>
      <c r="I24" s="11">
        <f t="shared" si="0"/>
        <v>0</v>
      </c>
      <c r="J24" s="16"/>
      <c r="L24" s="21"/>
      <c r="M24" s="22"/>
    </row>
    <row r="25" spans="2:13" s="6" customFormat="1" ht="14.25" customHeight="1" x14ac:dyDescent="0.2">
      <c r="B25" s="18">
        <v>18</v>
      </c>
      <c r="C25" s="38" t="s">
        <v>19</v>
      </c>
      <c r="D25" s="39"/>
      <c r="E25" s="40"/>
      <c r="F25" s="12"/>
      <c r="G25" s="12"/>
      <c r="H25" s="11">
        <f>IF(OR(ISBLANK(F25),AND(NOT(ISBLANK(F25)),NOT(ISBLANK(G25)))),0,1)</f>
        <v>0</v>
      </c>
      <c r="I25" s="11">
        <f t="shared" si="0"/>
        <v>0</v>
      </c>
      <c r="J25" s="16"/>
      <c r="L25" s="21"/>
      <c r="M25" s="11"/>
    </row>
    <row r="26" spans="2:13" s="6" customFormat="1" ht="14.25" customHeight="1" x14ac:dyDescent="0.2">
      <c r="B26" s="18">
        <v>19</v>
      </c>
      <c r="C26" s="47" t="s">
        <v>20</v>
      </c>
      <c r="D26" s="48"/>
      <c r="E26" s="49"/>
      <c r="F26" s="12"/>
      <c r="G26" s="12"/>
      <c r="H26" s="11">
        <f>IF(OR(ISBLANK(F26),AND(NOT(ISBLANK(F26)),NOT(ISBLANK(G26)))),0,1)</f>
        <v>0</v>
      </c>
      <c r="I26" s="11">
        <f t="shared" si="0"/>
        <v>0</v>
      </c>
      <c r="J26" s="16"/>
      <c r="L26" s="21"/>
      <c r="M26" s="21"/>
    </row>
    <row r="27" spans="2:13" s="6" customFormat="1" ht="14.25" customHeight="1" x14ac:dyDescent="0.2">
      <c r="B27" s="18">
        <v>20</v>
      </c>
      <c r="C27" s="52" t="s">
        <v>37</v>
      </c>
      <c r="D27" s="50"/>
      <c r="E27" s="51"/>
      <c r="F27" s="12"/>
      <c r="G27" s="12"/>
      <c r="H27" s="11">
        <f>IF(OR(ISBLANK(F27),AND(NOT(ISBLANK(F27)),NOT(ISBLANK(G27)))),0,1)</f>
        <v>0</v>
      </c>
      <c r="I27" s="11">
        <f t="shared" si="0"/>
        <v>0</v>
      </c>
      <c r="J27" s="16"/>
      <c r="L27" s="21"/>
      <c r="M27" s="21"/>
    </row>
    <row r="28" spans="2:13" s="6" customFormat="1" ht="9" customHeight="1" thickBot="1" x14ac:dyDescent="0.25">
      <c r="J28" s="15"/>
      <c r="L28" s="21"/>
      <c r="M28" s="21"/>
    </row>
    <row r="29" spans="2:13" s="6" customFormat="1" ht="64.900000000000006" customHeight="1" thickBot="1" x14ac:dyDescent="0.25">
      <c r="B29" s="24" t="s">
        <v>5</v>
      </c>
      <c r="C29" s="25"/>
      <c r="D29" s="17" t="str">
        <f>CHOOSE(IF(SUM(I8:I27)&lt;20,2,1),ROUND(SUM(H8:H27)/20*100,0) &amp;"%","")</f>
        <v/>
      </c>
      <c r="E29" s="26" t="str">
        <f>CHOOSE(IF(I7&lt;20,2,1),IF((SUM(H8:H27)/20*100)&gt;=90,I30,IF(AND((SUM(H8:H27)/20*100)&gt;=75,(SUM(H8:H27)/20*100)&lt;90),I31,IF(AND((SUM(H8:H27)/20*100)&gt;=60,(SUM(H8:H27)/20*100)&lt;75),I32,I33))),"Sie haben " &amp; I7 &amp; " von 20 Fragen beantwortet. Bitte alle Fragen beantworten!")</f>
        <v>Sie haben 0 von 20 Fragen beantwortet. Bitte alle Fragen beantworten!</v>
      </c>
      <c r="F29" s="26"/>
      <c r="G29" s="27"/>
      <c r="J29" s="15"/>
    </row>
    <row r="30" spans="2:13" ht="28.5" customHeight="1" x14ac:dyDescent="0.25">
      <c r="H30" s="1" t="s">
        <v>36</v>
      </c>
      <c r="I30" s="1" t="s">
        <v>33</v>
      </c>
    </row>
    <row r="31" spans="2:13" ht="18" customHeight="1" x14ac:dyDescent="0.25">
      <c r="B31"/>
      <c r="C31" s="20"/>
      <c r="D31" s="20"/>
      <c r="E31" s="20"/>
      <c r="H31" s="19" t="s">
        <v>35</v>
      </c>
      <c r="I31" s="1" t="s">
        <v>32</v>
      </c>
    </row>
    <row r="32" spans="2:13" x14ac:dyDescent="0.25">
      <c r="B32"/>
      <c r="C32"/>
      <c r="E32" s="8"/>
      <c r="H32" s="1" t="s">
        <v>34</v>
      </c>
      <c r="I32" s="1" t="s">
        <v>31</v>
      </c>
    </row>
    <row r="33" spans="2:9" x14ac:dyDescent="0.25">
      <c r="B33"/>
      <c r="C33" s="20"/>
      <c r="H33" t="s">
        <v>8</v>
      </c>
      <c r="I33" s="1" t="s">
        <v>30</v>
      </c>
    </row>
    <row r="34" spans="2:9" x14ac:dyDescent="0.25">
      <c r="B34"/>
    </row>
    <row r="35" spans="2:9" x14ac:dyDescent="0.25">
      <c r="C35" s="20"/>
    </row>
  </sheetData>
  <sheetProtection password="DCF7" sheet="1" objects="1" scenarios="1" selectLockedCells="1"/>
  <mergeCells count="30">
    <mergeCell ref="C24:E24"/>
    <mergeCell ref="C25:E25"/>
    <mergeCell ref="C26:E26"/>
    <mergeCell ref="C27:E27"/>
    <mergeCell ref="C19:E19"/>
    <mergeCell ref="C20:E20"/>
    <mergeCell ref="C21:E21"/>
    <mergeCell ref="C22:E22"/>
    <mergeCell ref="C23:E23"/>
    <mergeCell ref="C14:E14"/>
    <mergeCell ref="C15:E15"/>
    <mergeCell ref="C16:E16"/>
    <mergeCell ref="C17:E17"/>
    <mergeCell ref="C18:E18"/>
    <mergeCell ref="B29:C29"/>
    <mergeCell ref="E29:G29"/>
    <mergeCell ref="B1:G1"/>
    <mergeCell ref="B2:G2"/>
    <mergeCell ref="B3:G3"/>
    <mergeCell ref="B4:G4"/>
    <mergeCell ref="E6:E7"/>
    <mergeCell ref="B6:B7"/>
    <mergeCell ref="F6:G6"/>
    <mergeCell ref="C6:D7"/>
    <mergeCell ref="C8:E8"/>
    <mergeCell ref="C9:E9"/>
    <mergeCell ref="C10:E10"/>
    <mergeCell ref="C11:E11"/>
    <mergeCell ref="C12:E12"/>
    <mergeCell ref="C13:E13"/>
  </mergeCells>
  <conditionalFormatting sqref="H8">
    <cfRule type="expression" dxfId="45" priority="77">
      <formula>"if(sum($E$4:$E$28)&gt;=70,1,0)=1"</formula>
    </cfRule>
  </conditionalFormatting>
  <conditionalFormatting sqref="F8">
    <cfRule type="expression" dxfId="44" priority="78" stopIfTrue="1">
      <formula>AND($I$7=20,$F$8="X")</formula>
    </cfRule>
  </conditionalFormatting>
  <conditionalFormatting sqref="G9">
    <cfRule type="expression" dxfId="43" priority="79" stopIfTrue="1">
      <formula>AND($I$7=20,$G$9="X")</formula>
    </cfRule>
  </conditionalFormatting>
  <conditionalFormatting sqref="G10">
    <cfRule type="expression" dxfId="42" priority="67" stopIfTrue="1">
      <formula>AND($I$7=20,$G$10="X")</formula>
    </cfRule>
  </conditionalFormatting>
  <conditionalFormatting sqref="F11">
    <cfRule type="expression" dxfId="41" priority="66" stopIfTrue="1">
      <formula>AND($I$7=20,$F$11="X")</formula>
    </cfRule>
  </conditionalFormatting>
  <conditionalFormatting sqref="G13">
    <cfRule type="expression" dxfId="40" priority="63" stopIfTrue="1">
      <formula>AND($I$7=20,$G$13="X")</formula>
    </cfRule>
  </conditionalFormatting>
  <conditionalFormatting sqref="G15">
    <cfRule type="expression" dxfId="39" priority="61" stopIfTrue="1">
      <formula>AND($I$7=20,$G$15="X")</formula>
    </cfRule>
  </conditionalFormatting>
  <conditionalFormatting sqref="G16">
    <cfRule type="expression" dxfId="38" priority="59" stopIfTrue="1">
      <formula>AND($I$7=20,$G$16="X")</formula>
    </cfRule>
  </conditionalFormatting>
  <conditionalFormatting sqref="G17">
    <cfRule type="expression" dxfId="37" priority="57" stopIfTrue="1">
      <formula>AND($I$7=20,$G$17="X")</formula>
    </cfRule>
  </conditionalFormatting>
  <conditionalFormatting sqref="G18">
    <cfRule type="expression" dxfId="36" priority="56" stopIfTrue="1">
      <formula>AND($I$7=20,$G$18="X")</formula>
    </cfRule>
  </conditionalFormatting>
  <conditionalFormatting sqref="F19">
    <cfRule type="expression" dxfId="35" priority="55" stopIfTrue="1">
      <formula>AND($I$7=20,$F$19="X")</formula>
    </cfRule>
  </conditionalFormatting>
  <conditionalFormatting sqref="G21">
    <cfRule type="expression" dxfId="34" priority="51" stopIfTrue="1">
      <formula>AND($I$7=20,$G$21="X")</formula>
    </cfRule>
  </conditionalFormatting>
  <conditionalFormatting sqref="G22">
    <cfRule type="expression" dxfId="33" priority="50" stopIfTrue="1">
      <formula>AND($I$7=20,$G$22="X")</formula>
    </cfRule>
  </conditionalFormatting>
  <conditionalFormatting sqref="F23">
    <cfRule type="expression" dxfId="32" priority="49" stopIfTrue="1">
      <formula>AND($I$7=20,$F$23="X")</formula>
    </cfRule>
  </conditionalFormatting>
  <conditionalFormatting sqref="F26">
    <cfRule type="expression" dxfId="31" priority="46" stopIfTrue="1">
      <formula>AND($I$7=20,$F$26="X")</formula>
    </cfRule>
  </conditionalFormatting>
  <conditionalFormatting sqref="F8:G8">
    <cfRule type="expression" dxfId="30" priority="44" stopIfTrue="1">
      <formula>AND($F$8="X",$G$8="X")</formula>
    </cfRule>
  </conditionalFormatting>
  <conditionalFormatting sqref="F9:G9">
    <cfRule type="expression" dxfId="29" priority="43" stopIfTrue="1">
      <formula>AND($F$9="X",$G$9="X")</formula>
    </cfRule>
  </conditionalFormatting>
  <conditionalFormatting sqref="F10:G10">
    <cfRule type="expression" dxfId="28" priority="41" stopIfTrue="1">
      <formula>AND($F$10="X",$G$10="X")</formula>
    </cfRule>
  </conditionalFormatting>
  <conditionalFormatting sqref="F11:G11">
    <cfRule type="expression" dxfId="27" priority="40" stopIfTrue="1">
      <formula>AND($F$11="X",$G$11="X")</formula>
    </cfRule>
  </conditionalFormatting>
  <conditionalFormatting sqref="F12:G12">
    <cfRule type="expression" dxfId="26" priority="6" stopIfTrue="1">
      <formula>AND($F$12="X",$G$12="X")</formula>
    </cfRule>
  </conditionalFormatting>
  <conditionalFormatting sqref="F13:G13">
    <cfRule type="expression" dxfId="25" priority="37" stopIfTrue="1">
      <formula>AND($F$13="X",$G$13="X")</formula>
    </cfRule>
  </conditionalFormatting>
  <conditionalFormatting sqref="F14:G14">
    <cfRule type="expression" dxfId="24" priority="5" stopIfTrue="1">
      <formula>AND($F$14="X",$G$14="X")</formula>
    </cfRule>
  </conditionalFormatting>
  <conditionalFormatting sqref="F15:G15">
    <cfRule type="expression" dxfId="23" priority="35" stopIfTrue="1">
      <formula>AND($F$15="X",$G$15="X")</formula>
    </cfRule>
  </conditionalFormatting>
  <conditionalFormatting sqref="F16:G16">
    <cfRule type="expression" dxfId="22" priority="33" stopIfTrue="1">
      <formula>AND($F$16="X",$G$16="X")</formula>
    </cfRule>
  </conditionalFormatting>
  <conditionalFormatting sqref="F17:G17">
    <cfRule type="expression" dxfId="21" priority="31" stopIfTrue="1">
      <formula>AND($F$17="X",$G$17="X")</formula>
    </cfRule>
  </conditionalFormatting>
  <conditionalFormatting sqref="F18:G18">
    <cfRule type="expression" dxfId="20" priority="30" stopIfTrue="1">
      <formula>AND($F$18="X",$G$18="X")</formula>
    </cfRule>
  </conditionalFormatting>
  <conditionalFormatting sqref="F19:G19">
    <cfRule type="expression" dxfId="19" priority="29" stopIfTrue="1">
      <formula>AND($F$19="X",$G$19="X")</formula>
    </cfRule>
  </conditionalFormatting>
  <conditionalFormatting sqref="F20:G20">
    <cfRule type="expression" dxfId="18" priority="4" stopIfTrue="1">
      <formula>AND($F$20="X",$G$20="X")</formula>
    </cfRule>
  </conditionalFormatting>
  <conditionalFormatting sqref="F21:G21">
    <cfRule type="expression" dxfId="17" priority="25" stopIfTrue="1">
      <formula>AND($F$21="X",$G$21="X")</formula>
    </cfRule>
  </conditionalFormatting>
  <conditionalFormatting sqref="F22:G22">
    <cfRule type="expression" dxfId="16" priority="24" stopIfTrue="1">
      <formula>AND($F$22="X",$G$22="X")</formula>
    </cfRule>
  </conditionalFormatting>
  <conditionalFormatting sqref="F23:G23">
    <cfRule type="expression" dxfId="15" priority="23" stopIfTrue="1">
      <formula>AND($F$23="X",$G$23="X")</formula>
    </cfRule>
  </conditionalFormatting>
  <conditionalFormatting sqref="F24:G24">
    <cfRule type="expression" dxfId="14" priority="1" stopIfTrue="1">
      <formula>AND($F$24="X",$G$24="X")</formula>
    </cfRule>
  </conditionalFormatting>
  <conditionalFormatting sqref="F25:G25">
    <cfRule type="expression" dxfId="13" priority="3" stopIfTrue="1">
      <formula>AND($F$25="X",$G$25="X")</formula>
    </cfRule>
  </conditionalFormatting>
  <conditionalFormatting sqref="F26:G26">
    <cfRule type="expression" dxfId="12" priority="20" stopIfTrue="1">
      <formula>AND($F$26="X",$G$26="X")</formula>
    </cfRule>
  </conditionalFormatting>
  <conditionalFormatting sqref="E29">
    <cfRule type="containsText" dxfId="11" priority="13" stopIfTrue="1" operator="containsText" text="Bitte alle Fragen beantworten!">
      <formula>NOT(ISERROR(SEARCH("Bitte alle Fragen beantworten!",E29)))</formula>
    </cfRule>
    <cfRule type="expression" dxfId="10" priority="17" stopIfTrue="1">
      <formula>SUM($H$8:$H$27)/20*100&lt;75</formula>
    </cfRule>
    <cfRule type="expression" dxfId="9" priority="18" stopIfTrue="1">
      <formula>SUM($H$8:$H$27)/20*100&gt;=75</formula>
    </cfRule>
  </conditionalFormatting>
  <conditionalFormatting sqref="D29">
    <cfRule type="expression" priority="11" stopIfTrue="1">
      <formula>$I$7&lt;20</formula>
    </cfRule>
    <cfRule type="expression" dxfId="8" priority="14" stopIfTrue="1">
      <formula>ROUND(SUM($H$8:$H$27)/20*100,0)&lt;75</formula>
    </cfRule>
    <cfRule type="expression" dxfId="7" priority="15" stopIfTrue="1">
      <formula>ROUND(SUM($H$8:$H$27)/20*100,0)&gt;=75</formula>
    </cfRule>
  </conditionalFormatting>
  <conditionalFormatting sqref="F27:G27">
    <cfRule type="expression" dxfId="6" priority="2" stopIfTrue="1">
      <formula>AND($F$27="X",$G$27="X")</formula>
    </cfRule>
  </conditionalFormatting>
  <conditionalFormatting sqref="F12">
    <cfRule type="expression" dxfId="5" priority="39">
      <formula>AND($I$7=20,$F$12="X")</formula>
    </cfRule>
  </conditionalFormatting>
  <conditionalFormatting sqref="F14">
    <cfRule type="expression" dxfId="4" priority="36">
      <formula>AND($I$7=20,$F$14="X")</formula>
    </cfRule>
  </conditionalFormatting>
  <conditionalFormatting sqref="F20">
    <cfRule type="expression" dxfId="3" priority="27">
      <formula>AND($I$7=20,$F$20="X")</formula>
    </cfRule>
  </conditionalFormatting>
  <conditionalFormatting sqref="F25">
    <cfRule type="expression" dxfId="2" priority="21">
      <formula>AND($I$7=20,$F$25="X")</formula>
    </cfRule>
  </conditionalFormatting>
  <conditionalFormatting sqref="F27">
    <cfRule type="expression" dxfId="1" priority="7">
      <formula>AND($I$7=20,$F$27="X")</formula>
    </cfRule>
  </conditionalFormatting>
  <conditionalFormatting sqref="G24">
    <cfRule type="expression" dxfId="0" priority="22" stopIfTrue="1">
      <formula>AND($I$7=20,$G$24="X")</formula>
    </cfRule>
  </conditionalFormatting>
  <dataValidations count="1">
    <dataValidation type="list" allowBlank="1" showInputMessage="1" showErrorMessage="1" errorTitle="Hinweis" error="Auswahl treffen über Dropdown-Liste." sqref="F8:G27">
      <formula1>$H$6:$H$7</formula1>
    </dataValidation>
  </dataValidations>
  <pageMargins left="0.25" right="0.25" top="0.75" bottom="0.75" header="0.3" footer="0.3"/>
  <pageSetup paperSize="9" scale="64" orientation="portrait" r:id="rId1"/>
  <ignoredErrors>
    <ignoredError sqref="H13 H23"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Selbsteinschätzungsbogen</vt:lpstr>
      <vt:lpstr>Selbsteinschätzungsbogen!Druckbereich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OnkoZert</dc:creator>
  <cp:lastModifiedBy>OnkoZert - Dennis Sommerfeldt</cp:lastModifiedBy>
  <cp:lastPrinted>2017-02-10T08:12:15Z</cp:lastPrinted>
  <dcterms:created xsi:type="dcterms:W3CDTF">2017-02-08T11:26:16Z</dcterms:created>
  <dcterms:modified xsi:type="dcterms:W3CDTF">2018-05-04T08:53:07Z</dcterms:modified>
</cp:coreProperties>
</file>